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mia/jan 2020/ABF våren 2020/Representantmötet 2020/"/>
    </mc:Choice>
  </mc:AlternateContent>
  <xr:revisionPtr revIDLastSave="0" documentId="13_ncr:1_{8561F0C2-1BB1-3B4D-994C-613D775B4F9D}" xr6:coauthVersionLast="45" xr6:coauthVersionMax="45" xr10:uidLastSave="{00000000-0000-0000-0000-000000000000}"/>
  <bookViews>
    <workbookView xWindow="41660" yWindow="1980" windowWidth="18460" windowHeight="16780" xr2:uid="{00000000-000D-0000-FFFF-FFFF00000000}"/>
  </bookViews>
  <sheets>
    <sheet name="Budget2020" sheetId="2" r:id="rId1"/>
    <sheet name="Projekt" sheetId="10" r:id="rId2"/>
    <sheet name="100 år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0" l="1"/>
  <c r="C6" i="10"/>
  <c r="C3" i="10"/>
  <c r="C12" i="2" l="1"/>
  <c r="C11" i="2"/>
  <c r="B8" i="9" l="1"/>
  <c r="C6" i="2"/>
  <c r="C13" i="2" s="1"/>
  <c r="G9" i="2"/>
  <c r="C29" i="2"/>
  <c r="C32" i="2"/>
  <c r="C22" i="2"/>
  <c r="C34" i="2" l="1"/>
</calcChain>
</file>

<file path=xl/sharedStrings.xml><?xml version="1.0" encoding="utf-8"?>
<sst xmlns="http://schemas.openxmlformats.org/spreadsheetml/2006/main" count="71" uniqueCount="62">
  <si>
    <t>Socialverksamhet</t>
    <phoneticPr fontId="1" type="noConversion"/>
  </si>
  <si>
    <t>Kursmaterial</t>
    <phoneticPr fontId="1" type="noConversion"/>
  </si>
  <si>
    <t>Studieverksamhet</t>
    <phoneticPr fontId="1" type="noConversion"/>
  </si>
  <si>
    <t>Studiecirklar</t>
  </si>
  <si>
    <t xml:space="preserve">Kurs-och föreläsningar </t>
  </si>
  <si>
    <t>Utgående medlemsavgifter</t>
    <phoneticPr fontId="1" type="noConversion"/>
  </si>
  <si>
    <t>Summa</t>
    <phoneticPr fontId="1" type="noConversion"/>
  </si>
  <si>
    <t>Bokföring (köptjänst)</t>
    <phoneticPr fontId="1" type="noConversion"/>
  </si>
  <si>
    <t>Hyresintäkter</t>
  </si>
  <si>
    <t>UTGIFTER</t>
  </si>
  <si>
    <t>Summa</t>
  </si>
  <si>
    <t>INTÄKTER</t>
  </si>
  <si>
    <t>Medlemsavgifter</t>
  </si>
  <si>
    <t>Projektintäkter</t>
  </si>
  <si>
    <t>Rese-ersättningar inkl nordiskt samarbete</t>
  </si>
  <si>
    <t>Kursavgifter, kursintäkter</t>
  </si>
  <si>
    <t>Kontor, material, utrustning, etc</t>
  </si>
  <si>
    <t>Föreningshuset</t>
  </si>
  <si>
    <t>Hyra</t>
  </si>
  <si>
    <t>Försäkringar</t>
  </si>
  <si>
    <t>Städ- och förbrukningsmaterial</t>
  </si>
  <si>
    <t>Service och reparationer</t>
  </si>
  <si>
    <t>hemsides hotell , uppdateringar, etc</t>
  </si>
  <si>
    <t xml:space="preserve">Samordning, städning, praktiskt fixande </t>
  </si>
  <si>
    <t>PAF-medel verksamhetsbidrag</t>
  </si>
  <si>
    <t>TOTAL</t>
  </si>
  <si>
    <t>El och sophämtning</t>
  </si>
  <si>
    <t>Bank avg. försäkringar  samt övrigt</t>
  </si>
  <si>
    <t>Wifi och service avtal</t>
  </si>
  <si>
    <t>PROJEKT FINANSIERING</t>
  </si>
  <si>
    <t>PROJEKT KOSTNADER</t>
  </si>
  <si>
    <t>Ingen egen direkt ekonomisk insats</t>
  </si>
  <si>
    <t>Samarbetsprojekt med Lr, ÅHS, kommuerna, Medis m fl.</t>
  </si>
  <si>
    <t>Broschyr tryck o reklam</t>
  </si>
  <si>
    <t>Finansieras genom TSL/SKF</t>
  </si>
  <si>
    <t>Finansieras huvudsakligen genom Leader och SKF.</t>
  </si>
  <si>
    <t>Verksamhetsledning</t>
  </si>
  <si>
    <t>12. Fackspråk och kultur, språkbad i svenska</t>
  </si>
  <si>
    <t>12. Fackspråk och kultur, språkbad i svenska nr 2</t>
  </si>
  <si>
    <t>verksamhetsledare 55%+ soc avg. A26</t>
  </si>
  <si>
    <t>Hyra av dator och mobil</t>
  </si>
  <si>
    <t>Kontorsutrustning studiesekr + arbetsplats</t>
  </si>
  <si>
    <t>11. Åland 100 år - vi stärker demokratin genom folkbildning</t>
  </si>
  <si>
    <t>Anställning 50 % A 21</t>
  </si>
  <si>
    <t>Fonder</t>
  </si>
  <si>
    <t>Dokumentation och material</t>
  </si>
  <si>
    <t>13. Genus och jämställdhet - uppföljning av metoo</t>
  </si>
  <si>
    <t>14. EU-projektet En säker hamn</t>
  </si>
  <si>
    <t>15. Windjammerns barn - Syltorkestern 2018-2020</t>
  </si>
  <si>
    <t>Förstärkning av studieverksamheten</t>
  </si>
  <si>
    <t>Nätverk Åland mot rasism</t>
  </si>
  <si>
    <t>Finansieras genom bidrags ansökan tillsammans med andra</t>
  </si>
  <si>
    <t>PAF medel (100 år)</t>
  </si>
  <si>
    <t>påverkar ekonomin så att projektintäkter kommer</t>
  </si>
  <si>
    <t>studiesekreterare 40% + soc avg A 21 6 mån</t>
  </si>
  <si>
    <t>Fackspråk och kultur, språkbad i svenska nr 2</t>
  </si>
  <si>
    <t>Windjammerns barn - Syltorkestern 2018-2020</t>
  </si>
  <si>
    <t>Hantverks café</t>
  </si>
  <si>
    <t>påverkar ekonomin så att en liten projektintäkter kommer</t>
  </si>
  <si>
    <t>skild projektbudget +/-0</t>
  </si>
  <si>
    <t xml:space="preserve">ESC vonontärer 2 st </t>
  </si>
  <si>
    <t>FINANSIERADE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</si>
</sst>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"/>
  </numFmts>
  <fonts count="19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Calibri (Brödtext)"/>
    </font>
    <font>
      <b/>
      <sz val="1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0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3" fontId="11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2" fillId="2" borderId="0" xfId="0" applyFont="1" applyFill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13" fillId="3" borderId="0" xfId="0" applyNumberFormat="1" applyFont="1" applyFill="1"/>
    <xf numFmtId="0" fontId="0" fillId="4" borderId="0" xfId="0" applyFill="1"/>
    <xf numFmtId="0" fontId="13" fillId="5" borderId="0" xfId="0" applyFont="1" applyFill="1"/>
    <xf numFmtId="0" fontId="12" fillId="5" borderId="0" xfId="0" applyFont="1" applyFill="1"/>
    <xf numFmtId="0" fontId="13" fillId="2" borderId="0" xfId="0" applyFont="1" applyFill="1"/>
    <xf numFmtId="0" fontId="13" fillId="3" borderId="0" xfId="0" applyFont="1" applyFill="1"/>
    <xf numFmtId="0" fontId="15" fillId="0" borderId="0" xfId="0" applyFont="1"/>
    <xf numFmtId="0" fontId="13" fillId="3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3" fontId="13" fillId="0" borderId="0" xfId="0" applyNumberFormat="1" applyFont="1" applyFill="1"/>
    <xf numFmtId="0" fontId="12" fillId="0" borderId="0" xfId="0" applyFont="1" applyFill="1"/>
    <xf numFmtId="0" fontId="13" fillId="6" borderId="0" xfId="0" applyFont="1" applyFill="1"/>
    <xf numFmtId="0" fontId="0" fillId="6" borderId="0" xfId="0" applyFill="1"/>
    <xf numFmtId="0" fontId="13" fillId="4" borderId="0" xfId="0" applyFont="1" applyFill="1"/>
    <xf numFmtId="0" fontId="11" fillId="4" borderId="0" xfId="0" applyFont="1" applyFill="1"/>
    <xf numFmtId="0" fontId="12" fillId="4" borderId="0" xfId="0" applyFont="1" applyFill="1"/>
    <xf numFmtId="3" fontId="14" fillId="0" borderId="0" xfId="0" applyNumberFormat="1" applyFont="1"/>
    <xf numFmtId="0" fontId="13" fillId="0" borderId="0" xfId="0" applyFont="1" applyFill="1"/>
    <xf numFmtId="0" fontId="0" fillId="0" borderId="0" xfId="0" applyFill="1"/>
    <xf numFmtId="0" fontId="13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3" fontId="9" fillId="0" borderId="0" xfId="0" applyNumberFormat="1" applyFont="1" applyFill="1"/>
    <xf numFmtId="164" fontId="12" fillId="0" borderId="0" xfId="0" applyNumberFormat="1" applyFont="1" applyFill="1"/>
    <xf numFmtId="3" fontId="12" fillId="0" borderId="0" xfId="0" applyNumberFormat="1" applyFont="1" applyFill="1"/>
    <xf numFmtId="0" fontId="13" fillId="0" borderId="1" xfId="0" applyFont="1" applyFill="1" applyBorder="1" applyAlignment="1">
      <alignment horizontal="right"/>
    </xf>
    <xf numFmtId="0" fontId="13" fillId="0" borderId="1" xfId="0" applyFont="1" applyFill="1" applyBorder="1"/>
    <xf numFmtId="0" fontId="12" fillId="0" borderId="1" xfId="0" applyFont="1" applyFill="1" applyBorder="1"/>
    <xf numFmtId="0" fontId="0" fillId="0" borderId="1" xfId="0" applyFill="1" applyBorder="1"/>
    <xf numFmtId="0" fontId="0" fillId="0" borderId="1" xfId="0" applyBorder="1"/>
    <xf numFmtId="0" fontId="16" fillId="0" borderId="0" xfId="0" applyFont="1"/>
    <xf numFmtId="0" fontId="17" fillId="0" borderId="0" xfId="0" applyFont="1"/>
    <xf numFmtId="0" fontId="16" fillId="0" borderId="0" xfId="0" applyFont="1" applyFill="1" applyAlignment="1">
      <alignment horizontal="right"/>
    </xf>
    <xf numFmtId="0" fontId="16" fillId="0" borderId="0" xfId="0" applyFont="1" applyFill="1"/>
    <xf numFmtId="0" fontId="7" fillId="0" borderId="0" xfId="0" applyFont="1"/>
    <xf numFmtId="0" fontId="16" fillId="0" borderId="1" xfId="0" applyFont="1" applyBorder="1"/>
    <xf numFmtId="0" fontId="8" fillId="0" borderId="0" xfId="0" applyFont="1"/>
    <xf numFmtId="0" fontId="5" fillId="0" borderId="0" xfId="0" applyFont="1" applyAlignment="1">
      <alignment vertical="center"/>
    </xf>
    <xf numFmtId="3" fontId="0" fillId="0" borderId="0" xfId="0" applyNumberFormat="1"/>
    <xf numFmtId="0" fontId="6" fillId="0" borderId="0" xfId="0" applyFont="1"/>
    <xf numFmtId="0" fontId="16" fillId="4" borderId="0" xfId="0" applyFont="1" applyFill="1"/>
    <xf numFmtId="0" fontId="18" fillId="0" borderId="0" xfId="0" applyFont="1"/>
    <xf numFmtId="0" fontId="5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3"/>
  <sheetViews>
    <sheetView tabSelected="1" topLeftCell="A4" zoomScaleNormal="100" zoomScalePageLayoutView="81" workbookViewId="0">
      <selection activeCell="A34" sqref="A34"/>
    </sheetView>
  </sheetViews>
  <sheetFormatPr baseColWidth="10" defaultColWidth="8.83203125" defaultRowHeight="13"/>
  <cols>
    <col min="1" max="1" width="48.5" customWidth="1"/>
    <col min="2" max="2" width="10.1640625" customWidth="1"/>
    <col min="3" max="3" width="12" customWidth="1"/>
    <col min="4" max="4" width="13.1640625" customWidth="1"/>
    <col min="5" max="5" width="36.1640625" customWidth="1"/>
    <col min="6" max="6" width="8.83203125" customWidth="1"/>
    <col min="8" max="8" width="12.1640625" bestFit="1" customWidth="1"/>
  </cols>
  <sheetData>
    <row r="1" spans="1:8" ht="16">
      <c r="A1" s="15" t="s">
        <v>9</v>
      </c>
      <c r="B1" s="16"/>
      <c r="C1" s="15">
        <v>2020</v>
      </c>
      <c r="D1" s="6"/>
      <c r="E1" s="52" t="s">
        <v>11</v>
      </c>
      <c r="F1" s="14"/>
      <c r="G1" s="52">
        <v>2020</v>
      </c>
    </row>
    <row r="2" spans="1:8" ht="16">
      <c r="A2" s="7" t="s">
        <v>36</v>
      </c>
      <c r="B2" s="6"/>
      <c r="C2" s="6"/>
      <c r="D2" s="6"/>
      <c r="E2" s="10" t="s">
        <v>15</v>
      </c>
      <c r="F2" s="10"/>
      <c r="G2" s="10">
        <v>4000</v>
      </c>
    </row>
    <row r="3" spans="1:8" ht="16">
      <c r="A3" s="6" t="s">
        <v>39</v>
      </c>
      <c r="B3" s="6"/>
      <c r="C3" s="6">
        <v>45000</v>
      </c>
      <c r="D3" s="6"/>
      <c r="E3" s="10" t="s">
        <v>12</v>
      </c>
      <c r="F3" s="10"/>
      <c r="G3" s="10">
        <v>5000</v>
      </c>
    </row>
    <row r="4" spans="1:8" ht="16">
      <c r="A4" s="6" t="s">
        <v>7</v>
      </c>
      <c r="B4" s="6"/>
      <c r="C4" s="6">
        <v>1600</v>
      </c>
      <c r="D4" s="6"/>
      <c r="E4" s="6" t="s">
        <v>13</v>
      </c>
      <c r="F4" s="6"/>
      <c r="G4" s="6">
        <v>4100</v>
      </c>
      <c r="H4" s="46"/>
    </row>
    <row r="5" spans="1:8" ht="16">
      <c r="A5" s="6" t="s">
        <v>40</v>
      </c>
      <c r="B5" s="6"/>
      <c r="C5" s="6">
        <v>1100</v>
      </c>
      <c r="D5" s="6"/>
      <c r="E5" s="6" t="s">
        <v>8</v>
      </c>
      <c r="F5" s="6"/>
      <c r="G5" s="6">
        <v>23000</v>
      </c>
      <c r="H5" s="50"/>
    </row>
    <row r="6" spans="1:8" ht="16">
      <c r="A6" s="6" t="s">
        <v>16</v>
      </c>
      <c r="B6" s="6"/>
      <c r="C6" s="6">
        <f>12*150</f>
        <v>1800</v>
      </c>
      <c r="D6" s="6"/>
      <c r="E6" s="6" t="s">
        <v>24</v>
      </c>
      <c r="F6" s="8"/>
      <c r="G6" s="4">
        <v>65000</v>
      </c>
    </row>
    <row r="7" spans="1:8" ht="16">
      <c r="A7" s="6" t="s">
        <v>14</v>
      </c>
      <c r="B7" s="6"/>
      <c r="C7" s="6">
        <v>2000</v>
      </c>
      <c r="D7" s="6"/>
      <c r="E7" s="6"/>
      <c r="F7" s="19"/>
      <c r="G7" s="6"/>
    </row>
    <row r="8" spans="1:8" ht="16">
      <c r="A8" s="6" t="s">
        <v>5</v>
      </c>
      <c r="B8" s="6"/>
      <c r="C8" s="6">
        <v>600</v>
      </c>
      <c r="D8" s="6"/>
      <c r="E8" s="19"/>
      <c r="F8" s="19"/>
      <c r="G8" s="19"/>
    </row>
    <row r="9" spans="1:8" ht="16">
      <c r="A9" s="10" t="s">
        <v>27</v>
      </c>
      <c r="B9" s="10"/>
      <c r="C9" s="10">
        <v>600</v>
      </c>
      <c r="D9" s="6"/>
      <c r="E9" s="19"/>
      <c r="F9" s="20" t="s">
        <v>25</v>
      </c>
      <c r="G9" s="13">
        <f>SUM(G2:G7)</f>
        <v>101100</v>
      </c>
    </row>
    <row r="10" spans="1:8" ht="16">
      <c r="A10" s="51" t="s">
        <v>49</v>
      </c>
      <c r="B10" s="10"/>
      <c r="C10" s="10"/>
      <c r="D10" s="6"/>
      <c r="E10" s="19"/>
      <c r="F10" s="20"/>
      <c r="G10" s="13"/>
    </row>
    <row r="11" spans="1:8" ht="16">
      <c r="A11" s="10" t="s">
        <v>54</v>
      </c>
      <c r="B11" s="10"/>
      <c r="C11" s="10">
        <f>49000/5</f>
        <v>9800</v>
      </c>
      <c r="D11" s="6"/>
      <c r="E11" s="19"/>
      <c r="F11" s="21"/>
      <c r="G11" s="22"/>
    </row>
    <row r="12" spans="1:8" ht="16">
      <c r="A12" s="10" t="s">
        <v>41</v>
      </c>
      <c r="B12" s="10"/>
      <c r="C12" s="10">
        <f>150*12</f>
        <v>1800</v>
      </c>
      <c r="D12" s="6"/>
      <c r="E12" s="19"/>
      <c r="F12" s="21"/>
      <c r="G12" s="22"/>
    </row>
    <row r="13" spans="1:8" ht="16">
      <c r="A13" s="6"/>
      <c r="B13" s="8" t="s">
        <v>6</v>
      </c>
      <c r="C13" s="7">
        <f>SUM(C3:C12)</f>
        <v>64300</v>
      </c>
      <c r="D13" s="6"/>
      <c r="E13" s="19"/>
      <c r="F13" s="21"/>
      <c r="G13" s="22"/>
    </row>
    <row r="14" spans="1:8" ht="16">
      <c r="A14" s="7" t="s">
        <v>17</v>
      </c>
      <c r="B14" s="6"/>
      <c r="C14" s="7"/>
      <c r="D14" s="6"/>
      <c r="H14" s="6"/>
    </row>
    <row r="15" spans="1:8" ht="16">
      <c r="A15" s="5" t="s">
        <v>23</v>
      </c>
      <c r="B15" s="4"/>
      <c r="C15" s="6">
        <v>1500</v>
      </c>
      <c r="D15" s="6"/>
      <c r="F15" s="50"/>
      <c r="H15" s="6"/>
    </row>
    <row r="16" spans="1:8" ht="16">
      <c r="A16" s="6" t="s">
        <v>18</v>
      </c>
      <c r="B16" s="6"/>
      <c r="C16" s="6">
        <v>18000</v>
      </c>
      <c r="D16" s="6"/>
      <c r="H16" s="6"/>
    </row>
    <row r="17" spans="1:8" ht="16">
      <c r="A17" s="6" t="s">
        <v>26</v>
      </c>
      <c r="B17" s="6"/>
      <c r="C17" s="6">
        <v>1700</v>
      </c>
      <c r="D17" s="6"/>
      <c r="G17" s="50"/>
      <c r="H17" s="6"/>
    </row>
    <row r="18" spans="1:8" ht="16">
      <c r="A18" s="6" t="s">
        <v>21</v>
      </c>
      <c r="B18" s="6"/>
      <c r="C18" s="6">
        <v>1800</v>
      </c>
      <c r="D18" s="6"/>
      <c r="H18" s="6"/>
    </row>
    <row r="19" spans="1:8" ht="16">
      <c r="A19" s="6" t="s">
        <v>20</v>
      </c>
      <c r="B19" s="6"/>
      <c r="C19" s="6">
        <v>800</v>
      </c>
      <c r="D19" s="6"/>
      <c r="H19" s="6"/>
    </row>
    <row r="20" spans="1:8" ht="16">
      <c r="A20" s="6" t="s">
        <v>28</v>
      </c>
      <c r="B20" s="6"/>
      <c r="C20" s="6">
        <v>1300</v>
      </c>
      <c r="D20" s="6"/>
      <c r="H20" s="6"/>
    </row>
    <row r="21" spans="1:8" ht="16">
      <c r="A21" s="6" t="s">
        <v>19</v>
      </c>
      <c r="B21" s="6"/>
      <c r="C21" s="6">
        <v>400</v>
      </c>
      <c r="D21" s="6"/>
      <c r="H21" s="6"/>
    </row>
    <row r="22" spans="1:8" ht="16">
      <c r="A22" s="6"/>
      <c r="B22" s="8" t="s">
        <v>10</v>
      </c>
      <c r="C22" s="7">
        <f>SUM(C15:C21)</f>
        <v>25500</v>
      </c>
      <c r="D22" s="6"/>
      <c r="F22" s="50"/>
      <c r="H22" s="6"/>
    </row>
    <row r="23" spans="1:8" ht="16">
      <c r="A23" s="7" t="s">
        <v>2</v>
      </c>
      <c r="B23" s="6"/>
      <c r="C23" s="6"/>
      <c r="D23" s="6"/>
      <c r="H23" s="6"/>
    </row>
    <row r="24" spans="1:8" ht="23">
      <c r="A24" s="6" t="s">
        <v>3</v>
      </c>
      <c r="B24" s="6"/>
      <c r="C24" s="6">
        <v>4000</v>
      </c>
      <c r="D24" s="6"/>
      <c r="E24" s="53"/>
      <c r="H24" s="6"/>
    </row>
    <row r="25" spans="1:8" ht="16">
      <c r="A25" s="6" t="s">
        <v>4</v>
      </c>
      <c r="B25" s="6"/>
      <c r="C25" s="6">
        <v>5000</v>
      </c>
      <c r="D25" s="6"/>
    </row>
    <row r="26" spans="1:8" ht="16">
      <c r="A26" s="6" t="s">
        <v>0</v>
      </c>
      <c r="B26" s="6"/>
      <c r="C26" s="6">
        <v>700</v>
      </c>
      <c r="D26" s="6"/>
      <c r="F26" s="50"/>
    </row>
    <row r="27" spans="1:8" ht="16">
      <c r="A27" s="6" t="s">
        <v>1</v>
      </c>
      <c r="B27" s="6"/>
      <c r="C27" s="6">
        <v>600</v>
      </c>
      <c r="D27" s="6"/>
    </row>
    <row r="28" spans="1:8" ht="16">
      <c r="A28" s="6" t="s">
        <v>33</v>
      </c>
      <c r="B28" s="6"/>
      <c r="C28" s="6">
        <v>500</v>
      </c>
      <c r="D28" s="6"/>
    </row>
    <row r="29" spans="1:8" ht="16">
      <c r="A29" s="6"/>
      <c r="B29" s="8" t="s">
        <v>10</v>
      </c>
      <c r="C29" s="7">
        <f>SUM(C24:C28)</f>
        <v>10800</v>
      </c>
      <c r="D29" s="6"/>
    </row>
    <row r="30" spans="1:8" ht="16">
      <c r="A30" s="42" t="s">
        <v>50</v>
      </c>
      <c r="B30" s="6"/>
      <c r="C30" s="6"/>
      <c r="D30" s="6"/>
    </row>
    <row r="31" spans="1:8" ht="16">
      <c r="A31" s="6" t="s">
        <v>22</v>
      </c>
      <c r="B31" s="6"/>
      <c r="C31" s="6">
        <v>500</v>
      </c>
      <c r="D31" s="6"/>
    </row>
    <row r="32" spans="1:8" ht="16">
      <c r="B32" s="2" t="s">
        <v>10</v>
      </c>
      <c r="C32" s="7">
        <f>C31</f>
        <v>500</v>
      </c>
      <c r="D32" s="6"/>
    </row>
    <row r="33" spans="1:9" ht="16">
      <c r="D33" s="6"/>
    </row>
    <row r="34" spans="1:9" ht="16">
      <c r="A34" s="17"/>
      <c r="B34" s="18" t="s">
        <v>25</v>
      </c>
      <c r="C34" s="18">
        <f>C13+C29+C32+C22+C65</f>
        <v>101100</v>
      </c>
      <c r="D34" s="6"/>
    </row>
    <row r="35" spans="1:9" ht="16">
      <c r="A35" s="17"/>
      <c r="B35" s="18"/>
      <c r="C35" s="18"/>
      <c r="D35" s="6"/>
    </row>
    <row r="36" spans="1:9" ht="16">
      <c r="A36" s="17" t="s">
        <v>61</v>
      </c>
      <c r="B36" s="18"/>
      <c r="C36" s="18"/>
      <c r="D36" s="6"/>
    </row>
    <row r="37" spans="1:9" ht="16">
      <c r="D37" s="6"/>
    </row>
    <row r="38" spans="1:9" ht="16">
      <c r="A38" s="17" t="s">
        <v>55</v>
      </c>
      <c r="B38" s="6"/>
      <c r="C38" s="6">
        <v>5300</v>
      </c>
      <c r="D38" s="7"/>
      <c r="E38" s="17"/>
      <c r="F38" s="5"/>
      <c r="G38" s="6"/>
    </row>
    <row r="39" spans="1:9">
      <c r="B39" s="46" t="s">
        <v>58</v>
      </c>
      <c r="C39" s="46"/>
      <c r="D39" s="46"/>
      <c r="E39" s="46"/>
      <c r="H39" s="40"/>
    </row>
    <row r="41" spans="1:9" ht="16">
      <c r="A41" s="7" t="s">
        <v>56</v>
      </c>
      <c r="B41" s="46"/>
      <c r="C41" s="23"/>
      <c r="D41" s="23"/>
      <c r="E41" s="45"/>
      <c r="F41" s="23"/>
      <c r="G41" s="23"/>
    </row>
    <row r="42" spans="1:9">
      <c r="B42" s="46" t="s">
        <v>53</v>
      </c>
    </row>
    <row r="43" spans="1:9">
      <c r="I43" s="41"/>
    </row>
    <row r="44" spans="1:9" ht="16">
      <c r="A44" s="54" t="s">
        <v>57</v>
      </c>
      <c r="C44">
        <v>1000</v>
      </c>
    </row>
    <row r="45" spans="1:9">
      <c r="B45" s="46" t="s">
        <v>59</v>
      </c>
    </row>
    <row r="47" spans="1:9">
      <c r="A47" s="55" t="s">
        <v>60</v>
      </c>
      <c r="C47">
        <v>30750</v>
      </c>
    </row>
    <row r="48" spans="1:9">
      <c r="B48" s="46" t="s">
        <v>53</v>
      </c>
      <c r="C48" s="46"/>
      <c r="D48" s="46"/>
    </row>
    <row r="49" spans="1:8">
      <c r="H49" s="31"/>
    </row>
    <row r="50" spans="1:8" ht="16">
      <c r="H50" s="23"/>
    </row>
    <row r="51" spans="1:8" ht="16">
      <c r="H51" s="23"/>
    </row>
    <row r="52" spans="1:8" ht="16">
      <c r="H52" s="23"/>
    </row>
    <row r="53" spans="1:8" ht="16">
      <c r="H53" s="23"/>
    </row>
    <row r="54" spans="1:8" ht="16">
      <c r="H54" s="23"/>
    </row>
    <row r="55" spans="1:8" ht="16">
      <c r="H55" s="23"/>
    </row>
    <row r="56" spans="1:8" ht="16">
      <c r="H56" s="23"/>
    </row>
    <row r="57" spans="1:8" ht="16">
      <c r="H57" s="23"/>
    </row>
    <row r="58" spans="1:8" ht="16">
      <c r="A58" s="6"/>
      <c r="B58" s="23"/>
      <c r="C58" s="23"/>
      <c r="D58" s="23"/>
      <c r="E58" s="23"/>
      <c r="F58" s="23"/>
      <c r="G58" s="36"/>
      <c r="H58" s="22"/>
    </row>
    <row r="59" spans="1:8" ht="16">
      <c r="A59" s="6"/>
      <c r="B59" s="23"/>
      <c r="C59" s="23"/>
      <c r="D59" s="23"/>
      <c r="E59" s="23"/>
      <c r="F59" s="23"/>
      <c r="G59" s="23"/>
      <c r="H59" s="22"/>
    </row>
    <row r="60" spans="1:8" ht="16">
      <c r="A60" s="7"/>
      <c r="B60" s="23"/>
      <c r="C60" s="23"/>
      <c r="D60" s="23"/>
      <c r="E60" s="30"/>
      <c r="F60" s="23"/>
      <c r="G60" s="23"/>
      <c r="H60" s="22"/>
    </row>
    <row r="61" spans="1:8" ht="16">
      <c r="A61" s="6"/>
      <c r="B61" s="23"/>
      <c r="C61" s="23"/>
      <c r="D61" s="23"/>
      <c r="E61" s="23"/>
      <c r="F61" s="23"/>
      <c r="G61" s="23"/>
      <c r="H61" s="22"/>
    </row>
    <row r="62" spans="1:8" ht="16">
      <c r="A62" s="29"/>
      <c r="B62" s="23"/>
      <c r="C62" s="23"/>
      <c r="D62" s="23"/>
      <c r="E62" s="23"/>
      <c r="F62" s="23"/>
      <c r="G62" s="23"/>
      <c r="H62" s="23"/>
    </row>
    <row r="63" spans="1:8" ht="16">
      <c r="A63" s="7"/>
      <c r="B63" s="30"/>
      <c r="C63" s="23"/>
      <c r="D63" s="22"/>
      <c r="E63" s="30"/>
      <c r="F63" s="31"/>
      <c r="G63" s="31"/>
      <c r="H63" s="23"/>
    </row>
    <row r="64" spans="1:8" ht="16">
      <c r="A64" s="6"/>
      <c r="B64" s="23"/>
      <c r="C64" s="23"/>
      <c r="D64" s="23"/>
      <c r="E64" s="23"/>
      <c r="F64" s="23"/>
      <c r="G64" s="23"/>
      <c r="H64" s="23"/>
    </row>
    <row r="65" spans="1:9" ht="16">
      <c r="A65" s="9"/>
      <c r="B65" s="32"/>
      <c r="C65" s="30"/>
      <c r="D65" s="23"/>
      <c r="E65" s="23"/>
      <c r="F65" s="30"/>
      <c r="G65" s="23"/>
      <c r="H65" s="23"/>
    </row>
    <row r="66" spans="1:9" ht="16">
      <c r="A66" s="6"/>
      <c r="B66" s="32"/>
      <c r="C66" s="22"/>
      <c r="D66" s="30"/>
      <c r="E66" s="23"/>
      <c r="F66" s="32"/>
      <c r="G66" s="22"/>
      <c r="H66" s="23"/>
    </row>
    <row r="67" spans="1:9" ht="16">
      <c r="A67" s="6"/>
      <c r="B67" s="6"/>
      <c r="C67" s="6"/>
      <c r="D67" s="6"/>
      <c r="E67" s="6"/>
      <c r="F67" s="6"/>
      <c r="G67" s="6"/>
      <c r="H67" s="23"/>
    </row>
    <row r="68" spans="1:9" ht="16">
      <c r="A68" s="10"/>
      <c r="H68" s="23"/>
    </row>
    <row r="69" spans="1:9" ht="16">
      <c r="H69" s="23"/>
      <c r="I69" s="3"/>
    </row>
    <row r="70" spans="1:9" ht="16">
      <c r="H70" s="23"/>
      <c r="I70" s="3"/>
    </row>
    <row r="71" spans="1:9" ht="16">
      <c r="H71" s="6"/>
      <c r="I71" s="3"/>
    </row>
    <row r="72" spans="1:9">
      <c r="I72" s="3"/>
    </row>
    <row r="73" spans="1:9">
      <c r="I73" s="3"/>
    </row>
    <row r="81" spans="1:5" ht="16">
      <c r="A81" s="10"/>
    </row>
    <row r="82" spans="1:5" ht="16">
      <c r="A82" s="10"/>
    </row>
    <row r="89" spans="1:5" ht="16">
      <c r="E89" s="6"/>
    </row>
    <row r="90" spans="1:5" ht="16">
      <c r="E90" s="6"/>
    </row>
    <row r="91" spans="1:5" ht="16">
      <c r="E91" s="6"/>
    </row>
    <row r="92" spans="1:5" ht="16">
      <c r="E92" s="6"/>
    </row>
    <row r="100" spans="4:4" ht="16">
      <c r="D100" s="11"/>
    </row>
    <row r="101" spans="4:4" ht="16">
      <c r="D101" s="10"/>
    </row>
    <row r="102" spans="4:4" ht="16">
      <c r="D102" s="10"/>
    </row>
    <row r="103" spans="4:4" ht="16">
      <c r="D103" s="12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51" orientation="portrait" horizontalDpi="4294967292" verticalDpi="4294967292"/>
  <headerFooter alignWithMargins="0">
    <oddHeader>&amp;C&amp;16&amp;K000000BUDGET ABF 2020&amp;R&amp;K000000&amp;G</oddHeader>
    <oddFooter>Sida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8BD55-FE4B-334D-8013-A3E89DD0A995}">
  <dimension ref="A1:G20"/>
  <sheetViews>
    <sheetView workbookViewId="0">
      <selection activeCell="A17" sqref="A17:H17"/>
    </sheetView>
  </sheetViews>
  <sheetFormatPr baseColWidth="10" defaultRowHeight="13"/>
  <sheetData>
    <row r="1" spans="1:7" ht="16">
      <c r="A1" s="24" t="s">
        <v>30</v>
      </c>
      <c r="B1" s="25"/>
      <c r="C1" s="25"/>
      <c r="E1" s="26" t="s">
        <v>29</v>
      </c>
      <c r="F1" s="27"/>
      <c r="G1" s="28"/>
    </row>
    <row r="2" spans="1:7" ht="16">
      <c r="A2" s="47" t="s">
        <v>42</v>
      </c>
      <c r="B2" s="37"/>
      <c r="C2" s="38"/>
      <c r="D2" s="38"/>
      <c r="E2" s="47" t="s">
        <v>42</v>
      </c>
      <c r="F2" s="38"/>
      <c r="G2" s="39"/>
    </row>
    <row r="3" spans="1:7" ht="16">
      <c r="A3" s="46" t="s">
        <v>43</v>
      </c>
      <c r="C3">
        <f>49000/2</f>
        <v>24500</v>
      </c>
      <c r="D3" s="6"/>
      <c r="E3" s="46" t="s">
        <v>52</v>
      </c>
      <c r="G3">
        <v>28000</v>
      </c>
    </row>
    <row r="4" spans="1:7" ht="16">
      <c r="A4" s="10" t="s">
        <v>41</v>
      </c>
      <c r="B4" s="10"/>
      <c r="C4" s="10">
        <v>3500</v>
      </c>
      <c r="D4" s="6"/>
      <c r="E4" s="46" t="s">
        <v>44</v>
      </c>
      <c r="G4">
        <v>7500</v>
      </c>
    </row>
    <row r="5" spans="1:7" ht="16">
      <c r="A5" s="43" t="s">
        <v>45</v>
      </c>
      <c r="C5">
        <v>7500</v>
      </c>
      <c r="D5" s="6"/>
      <c r="E5" s="7"/>
      <c r="F5" s="5"/>
      <c r="G5" s="6"/>
    </row>
    <row r="6" spans="1:7" ht="16">
      <c r="A6" s="7"/>
      <c r="C6" s="48">
        <f>SUM(C3:C5)</f>
        <v>35500</v>
      </c>
      <c r="D6" s="6"/>
      <c r="E6" s="7"/>
      <c r="F6" s="5"/>
      <c r="G6" s="42">
        <f>SUM(G3:G5)</f>
        <v>35500</v>
      </c>
    </row>
    <row r="8" spans="1:7" ht="16">
      <c r="A8" s="17" t="s">
        <v>38</v>
      </c>
      <c r="B8" s="6"/>
      <c r="C8" s="6">
        <v>5300</v>
      </c>
      <c r="D8" s="7"/>
      <c r="E8" s="17" t="s">
        <v>37</v>
      </c>
      <c r="F8" s="5"/>
      <c r="G8" s="6">
        <v>5300</v>
      </c>
    </row>
    <row r="9" spans="1:7" ht="16">
      <c r="A9" s="6"/>
      <c r="B9" s="44"/>
      <c r="C9" s="45"/>
      <c r="D9" s="45"/>
      <c r="E9" s="9" t="s">
        <v>34</v>
      </c>
      <c r="F9" s="5"/>
      <c r="G9" s="6"/>
    </row>
    <row r="10" spans="1:7" ht="16">
      <c r="A10" s="1"/>
      <c r="C10" s="1"/>
      <c r="E10" s="23"/>
      <c r="F10" s="35"/>
      <c r="G10" s="23"/>
    </row>
    <row r="11" spans="1:7" ht="16">
      <c r="A11" s="49" t="s">
        <v>46</v>
      </c>
      <c r="C11" s="1"/>
      <c r="E11" s="49" t="s">
        <v>46</v>
      </c>
    </row>
    <row r="12" spans="1:7" ht="16">
      <c r="A12" s="46"/>
      <c r="B12" s="33"/>
      <c r="C12" s="34"/>
      <c r="D12" s="31"/>
      <c r="E12" s="46" t="s">
        <v>51</v>
      </c>
      <c r="F12" s="31"/>
      <c r="G12" s="31"/>
    </row>
    <row r="13" spans="1:7" ht="16">
      <c r="A13" s="6"/>
      <c r="B13" s="23"/>
      <c r="C13" s="23"/>
      <c r="D13" s="23"/>
      <c r="E13" s="23"/>
      <c r="F13" s="23"/>
      <c r="G13" s="23"/>
    </row>
    <row r="14" spans="1:7" ht="16">
      <c r="A14" s="42" t="s">
        <v>47</v>
      </c>
      <c r="B14" s="23"/>
      <c r="C14" s="23"/>
      <c r="D14" s="23"/>
      <c r="E14" s="45" t="s">
        <v>47</v>
      </c>
      <c r="F14" s="23"/>
      <c r="G14" s="23"/>
    </row>
    <row r="15" spans="1:7" ht="16">
      <c r="A15" s="6" t="s">
        <v>32</v>
      </c>
      <c r="B15" s="23"/>
      <c r="C15" s="23"/>
      <c r="D15" s="23"/>
      <c r="E15" s="23" t="s">
        <v>31</v>
      </c>
      <c r="F15" s="23"/>
      <c r="G15" s="23"/>
    </row>
    <row r="16" spans="1:7" ht="16">
      <c r="A16" s="6"/>
      <c r="B16" s="49"/>
      <c r="C16" s="23"/>
      <c r="D16" s="23"/>
      <c r="E16" s="23"/>
      <c r="F16" s="23"/>
      <c r="G16" s="23"/>
    </row>
    <row r="17" spans="1:7" ht="16">
      <c r="A17" s="42" t="s">
        <v>48</v>
      </c>
      <c r="B17" s="46"/>
      <c r="C17" s="23"/>
      <c r="D17" s="23"/>
      <c r="E17" s="45" t="s">
        <v>48</v>
      </c>
      <c r="F17" s="23"/>
      <c r="G17" s="23"/>
    </row>
    <row r="18" spans="1:7" ht="16">
      <c r="B18" s="23"/>
      <c r="C18" s="23"/>
      <c r="D18" s="23"/>
      <c r="E18" s="6" t="s">
        <v>35</v>
      </c>
      <c r="F18" s="23"/>
      <c r="G18" s="23"/>
    </row>
    <row r="19" spans="1:7" ht="16">
      <c r="A19" s="6"/>
      <c r="B19" s="23"/>
      <c r="C19" s="23"/>
      <c r="D19" s="30"/>
      <c r="E19" s="23"/>
      <c r="F19" s="30"/>
      <c r="G19" s="23"/>
    </row>
    <row r="20" spans="1:7" ht="16">
      <c r="A20" s="7"/>
      <c r="B20" s="23"/>
      <c r="C20" s="23"/>
      <c r="D20" s="23"/>
      <c r="E20" s="30"/>
      <c r="F20" s="23"/>
      <c r="G20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B8"/>
  <sheetViews>
    <sheetView workbookViewId="0">
      <selection activeCell="B4" sqref="B4:B8"/>
    </sheetView>
  </sheetViews>
  <sheetFormatPr baseColWidth="10" defaultRowHeight="13"/>
  <sheetData>
    <row r="4" spans="2:2">
      <c r="B4">
        <v>68123</v>
      </c>
    </row>
    <row r="5" spans="2:2">
      <c r="B5">
        <v>16454</v>
      </c>
    </row>
    <row r="6" spans="2:2">
      <c r="B6">
        <v>6673</v>
      </c>
    </row>
    <row r="7" spans="2:2">
      <c r="B7">
        <v>24903</v>
      </c>
    </row>
    <row r="8" spans="2:2">
      <c r="B8">
        <f>SUM(B4:B7)</f>
        <v>116153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Budget2020</vt:lpstr>
      <vt:lpstr>Projekt</vt:lpstr>
      <vt:lpstr>100 år</vt:lpstr>
    </vt:vector>
  </TitlesOfParts>
  <Company>ABF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INGA-BRITT</dc:creator>
  <cp:lastModifiedBy>Mia Hanström</cp:lastModifiedBy>
  <cp:lastPrinted>2020-02-17T12:12:27Z</cp:lastPrinted>
  <dcterms:created xsi:type="dcterms:W3CDTF">2009-09-17T09:47:38Z</dcterms:created>
  <dcterms:modified xsi:type="dcterms:W3CDTF">2020-05-29T11:01:02Z</dcterms:modified>
</cp:coreProperties>
</file>